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8F7712E8-1EE0-4E00-8D28-F62D5603CEF2}" xr6:coauthVersionLast="45" xr6:coauthVersionMax="45" xr10:uidLastSave="{00000000-0000-0000-0000-000000000000}"/>
  <bookViews>
    <workbookView xWindow="-120" yWindow="-120" windowWidth="24240" windowHeight="13140" xr2:uid="{8B3C2D0C-AFE8-45DE-BB92-0E7C6324AF29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18" i="1"/>
  <c r="F24" i="1"/>
  <c r="F25" i="1"/>
  <c r="F31" i="1"/>
  <c r="F30" i="1" s="1"/>
  <c r="F29" i="1" s="1"/>
  <c r="F32" i="1"/>
  <c r="F33" i="1"/>
  <c r="F34" i="1"/>
  <c r="F35" i="1"/>
  <c r="F36" i="1"/>
  <c r="F37" i="1"/>
  <c r="F39" i="1"/>
  <c r="F38" i="1" s="1"/>
  <c r="F40" i="1"/>
  <c r="F41" i="1"/>
  <c r="F42" i="1"/>
  <c r="F43" i="1"/>
  <c r="F44" i="1"/>
  <c r="F45" i="1"/>
  <c r="F46" i="1"/>
  <c r="F48" i="1"/>
  <c r="F49" i="1"/>
  <c r="F50" i="1"/>
  <c r="F51" i="1"/>
  <c r="F47" i="1" s="1"/>
  <c r="F265" i="1" s="1"/>
  <c r="F53" i="1"/>
  <c r="F52" i="1" s="1"/>
  <c r="F54" i="1"/>
  <c r="F60" i="1"/>
  <c r="F62" i="1"/>
  <c r="F63" i="1"/>
  <c r="F64" i="1"/>
  <c r="F65" i="1"/>
  <c r="F68" i="1"/>
  <c r="F67" i="1" s="1"/>
  <c r="F70" i="1"/>
  <c r="F72" i="1"/>
  <c r="F71" i="1" s="1"/>
  <c r="F69" i="1" s="1"/>
  <c r="F74" i="1"/>
  <c r="F76" i="1"/>
  <c r="F77" i="1"/>
  <c r="F79" i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0" i="1"/>
  <c r="F131" i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4" i="1"/>
  <c r="F153" i="1" s="1"/>
  <c r="F155" i="1"/>
  <c r="F156" i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09" i="1"/>
  <c r="F217" i="1"/>
  <c r="F218" i="1"/>
  <c r="F220" i="1"/>
  <c r="F222" i="1" s="1"/>
  <c r="F227" i="1"/>
  <c r="F230" i="1"/>
  <c r="F236" i="1"/>
  <c r="F239" i="1" s="1"/>
  <c r="F237" i="1"/>
  <c r="F238" i="1"/>
  <c r="F244" i="1"/>
  <c r="F247" i="1" s="1"/>
  <c r="F257" i="1" s="1"/>
  <c r="F245" i="1"/>
  <c r="F255" i="1"/>
  <c r="F263" i="1"/>
  <c r="F264" i="1"/>
  <c r="F271" i="1"/>
  <c r="F273" i="1"/>
  <c r="F272" i="1" s="1"/>
  <c r="F274" i="1"/>
  <c r="F275" i="1"/>
  <c r="F276" i="1"/>
  <c r="F277" i="1"/>
  <c r="F278" i="1"/>
  <c r="F284" i="1"/>
  <c r="F285" i="1"/>
  <c r="F175" i="1" s="1"/>
  <c r="F174" i="1" l="1"/>
  <c r="F279" i="1"/>
  <c r="F97" i="1"/>
  <c r="F61" i="1"/>
  <c r="F152" i="1"/>
  <c r="F115" i="1"/>
  <c r="F114" i="1" s="1"/>
  <c r="F78" i="1"/>
  <c r="F179" i="1"/>
  <c r="F28" i="1"/>
  <c r="F262" i="1"/>
  <c r="F266" i="1" s="1"/>
  <c r="F177" i="1" l="1"/>
  <c r="F178" i="1" l="1"/>
  <c r="F181" i="1" s="1"/>
  <c r="F180" i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<sst xmlns="http://schemas.openxmlformats.org/spreadsheetml/2006/main" count="634" uniqueCount="409">
  <si>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</si>
  <si>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</si>
  <si>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</si>
  <si>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</si>
  <si>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</si>
  <si>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</si>
  <si>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</si>
  <si>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</si>
  <si>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</si>
  <si>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</si>
  <si>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</si>
  <si>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</si>
  <si>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</si>
  <si>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</si>
  <si>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</si>
  <si>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</si>
  <si>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</si>
  <si>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</si>
  <si>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</si>
  <si>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</si>
  <si>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</si>
  <si>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</si>
  <si>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</si>
  <si>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</si>
  <si>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</si>
  <si>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</si>
  <si>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</si>
  <si>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</si>
  <si>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</si>
  <si>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</si>
  <si>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</si>
  <si>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</si>
  <si>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</si>
  <si>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</si>
  <si>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</si>
  <si>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</si>
  <si>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</si>
  <si>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</si>
  <si>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</si>
  <si>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</si>
  <si>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</si>
  <si>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</si>
  <si>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</si>
  <si>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</si>
  <si>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</si>
  <si>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</si>
  <si>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</si>
  <si>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</si>
  <si>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</si>
  <si>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</si>
  <si>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</si>
  <si>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</si>
  <si>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</si>
  <si>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</si>
  <si>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</si>
  <si>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</si>
  <si>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</si>
  <si>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</si>
  <si>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</si>
  <si>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</si>
  <si>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</si>
  <si>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</si>
  <si>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</si>
  <si>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</si>
  <si>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</si>
  <si>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</si>
  <si>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</si>
  <si>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</si>
  <si>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</si>
  <si>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</si>
  <si>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</si>
  <si>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</si>
  <si>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</si>
  <si>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</si>
  <si>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</si>
  <si>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</si>
  <si>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</si>
  <si>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</si>
  <si>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</si>
  <si>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</si>
  <si>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</si>
  <si>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</si>
  <si>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</si>
  <si>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</si>
  <si>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</si>
  <si>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</si>
  <si>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</si>
  <si>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</si>
  <si>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</si>
  <si>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</si>
  <si>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</si>
  <si>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</si>
  <si>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</si>
  <si>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</si>
  <si>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</si>
  <si>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</si>
  <si>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</si>
  <si>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</si>
  <si>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</si>
  <si>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</si>
  <si>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</si>
  <si>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</si>
  <si>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</si>
  <si>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</si>
  <si>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</si>
  <si>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</si>
  <si>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</si>
  <si>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</si>
  <si>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</si>
  <si>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</si>
  <si>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</si>
  <si>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</si>
  <si>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</si>
  <si>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</si>
  <si>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</si>
  <si>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</si>
  <si>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</si>
  <si>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</si>
  <si>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</si>
  <si>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</si>
  <si>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</si>
  <si>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</si>
  <si>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</si>
  <si>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</si>
  <si>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</si>
  <si>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</si>
  <si>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</si>
  <si>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</si>
  <si>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</si>
  <si>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</si>
  <si>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</si>
  <si>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</si>
  <si>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</si>
  <si>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</si>
  <si>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</si>
  <si>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</si>
  <si>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</si>
  <si>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</si>
  <si>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</si>
  <si>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</si>
  <si>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</si>
  <si>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</si>
  <si>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</si>
  <si>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</si>
  <si>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</si>
  <si>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</si>
  <si>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</si>
  <si>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</si>
  <si>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</si>
  <si>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</si>
  <si>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</si>
  <si>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</si>
  <si>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</si>
  <si>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</si>
  <si>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</si>
  <si>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</si>
  <si>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</si>
  <si>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</si>
  <si>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</si>
  <si>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</si>
  <si>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</si>
  <si>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</si>
  <si>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</si>
  <si>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</si>
  <si>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</si>
  <si>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</si>
  <si>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</si>
  <si>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</si>
  <si>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</si>
  <si>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</si>
  <si>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</si>
  <si>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</si>
  <si>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</si>
  <si>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</si>
  <si>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</si>
  <si>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</si>
  <si>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</si>
  <si>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</si>
  <si>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</si>
  <si>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</si>
  <si>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</si>
  <si>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</si>
  <si>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</si>
  <si>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</si>
  <si>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</si>
  <si>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</si>
  <si>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</si>
  <si>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</si>
  <si>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</si>
  <si>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</si>
  <si>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</si>
  <si>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</si>
  <si>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</si>
  <si>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</si>
  <si>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</si>
  <si>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</si>
  <si>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</si>
  <si>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</si>
  <si>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</si>
  <si>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</si>
  <si>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</si>
  <si>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</si>
  <si>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</si>
  <si>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</si>
  <si>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</si>
  <si>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</si>
  <si>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</si>
  <si>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</si>
  <si>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</si>
  <si>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</si>
  <si>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</si>
  <si>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</si>
  <si>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</si>
  <si>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</si>
  <si>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</si>
  <si>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</si>
  <si>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</si>
  <si>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</si>
  <si>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</si>
  <si>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</si>
  <si>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</si>
  <si>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</si>
  <si>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</si>
  <si>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</si>
  <si>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</si>
  <si>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</si>
  <si>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</si>
  <si>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</si>
  <si>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</si>
  <si>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</si>
  <si>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</si>
  <si>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</si>
  <si>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</si>
  <si>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</si>
  <si>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</si>
  <si>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</si>
  <si>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</si>
  <si>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</si>
  <si>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</si>
  <si>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</si>
  <si>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</si>
  <si>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</si>
  <si>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</si>
  <si>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</si>
  <si>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</si>
  <si>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</si>
  <si>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</si>
  <si>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</si>
  <si>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</si>
  <si>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</si>
  <si>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</si>
  <si>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</si>
  <si>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</si>
  <si>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</si>
  <si>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</si>
  <si>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</si>
  <si>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</si>
  <si>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</si>
  <si>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</si>
  <si>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</si>
  <si>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</si>
  <si>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</si>
  <si>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</si>
  <si>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</si>
  <si>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</si>
  <si>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</si>
  <si>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</si>
  <si>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</si>
  <si>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</si>
  <si>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</si>
  <si>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</si>
  <si>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</si>
  <si>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</si>
  <si>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</si>
  <si>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</si>
  <si>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</si>
  <si>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</si>
  <si>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</si>
  <si>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</si>
  <si>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</si>
  <si>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</si>
  <si>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</si>
  <si>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</si>
  <si>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</si>
  <si>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</si>
  <si>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</si>
  <si>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</si>
  <si>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</si>
  <si>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</si>
  <si>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</si>
  <si>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</si>
  <si>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</si>
  <si>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</si>
  <si>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</si>
  <si>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</si>
  <si>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</si>
  <si>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</si>
  <si>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</si>
  <si>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</si>
  <si>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</si>
  <si>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</si>
  <si>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</si>
  <si>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</si>
  <si>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</si>
  <si>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</si>
  <si>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</si>
  <si>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</si>
  <si>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</si>
  <si>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</si>
  <si>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</si>
  <si>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</si>
  <si>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</si>
  <si>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</si>
  <si>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</si>
  <si>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</si>
  <si>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</si>
  <si>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</si>
  <si>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</si>
  <si>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</si>
  <si>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</si>
  <si>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</si>
  <si>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</si>
  <si>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</si>
  <si>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</si>
  <si>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</si>
  <si>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</si>
  <si>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</si>
  <si>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</si>
  <si>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</si>
  <si>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</si>
  <si>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</si>
  <si>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</si>
  <si>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</si>
  <si>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</si>
  <si>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</si>
  <si>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</si>
  <si>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</si>
  <si>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</si>
  <si>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</si>
  <si>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</si>
  <si>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</si>
  <si>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</si>
  <si>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</si>
  <si>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</si>
  <si>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</si>
  <si>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</si>
  <si>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</si>
  <si>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</si>
  <si>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</si>
  <si>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</si>
  <si>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</si>
  <si>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</si>
  <si>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</si>
  <si>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</si>
  <si>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</si>
  <si>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</si>
  <si>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</si>
  <si>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</si>
  <si>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</si>
  <si>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</si>
  <si>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</si>
  <si>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</si>
  <si>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</si>
  <si>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</si>
  <si>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</si>
  <si>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</si>
  <si>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</si>
  <si>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</si>
  <si>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</si>
  <si>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</si>
  <si>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</si>
  <si>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</si>
  <si>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</si>
  <si>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</si>
  <si>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</si>
  <si>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</si>
  <si>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</si>
  <si>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</si>
  <si>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</si>
  <si>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</si>
  <si>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</si>
  <si>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</si>
  <si>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</si>
  <si>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</si>
  <si>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</si>
  <si>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</si>
  <si>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</si>
  <si>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</si>
  <si>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</si>
  <si>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</si>
  <si>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</si>
  <si>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</si>
  <si>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</si>
  <si>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</si>
  <si>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</si>
  <si>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</si>
  <si>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FERNANDO FIGUEIRA</t>
  </si>
  <si>
    <t>HECPI - AMBULATÓRIO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</si>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</sst>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4B4F165D-7457-4642-BEFD-EEE94BD5BA3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13B6BF1D-027F-4FE9-A7CD-B69184E199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776A9278-8C5A-4957-B5A1-963CBFD016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EC-IDOSO/PRESTA&#199;&#195;O%20DE%20CONTAS/AGOSTO%20-%202021/HEC%20-%20AMBULATORIO/CGM/08.2021%20-%20PCF%202021%20-%20REV%2007%20editada%20em%2010.06.2021%20-%20AMBULATO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Turnover"/>
      <sheetName val="RPA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9">
          <cell r="C9">
            <v>24077.02</v>
          </cell>
        </row>
        <row r="10">
          <cell r="C10">
            <v>5180.3500000000004</v>
          </cell>
        </row>
        <row r="25">
          <cell r="C25">
            <v>0</v>
          </cell>
        </row>
        <row r="30">
          <cell r="C30">
            <v>29257.370000000003</v>
          </cell>
        </row>
        <row r="34">
          <cell r="C34">
            <v>21788.09</v>
          </cell>
        </row>
        <row r="35">
          <cell r="C35">
            <v>988.2</v>
          </cell>
        </row>
        <row r="40">
          <cell r="C40">
            <v>4664.1900000000005</v>
          </cell>
        </row>
        <row r="41">
          <cell r="C41">
            <v>54138.26</v>
          </cell>
        </row>
        <row r="44">
          <cell r="C44">
            <v>3239.16</v>
          </cell>
        </row>
        <row r="45">
          <cell r="C45">
            <v>1584.8</v>
          </cell>
        </row>
        <row r="47">
          <cell r="C47">
            <v>0</v>
          </cell>
        </row>
        <row r="50">
          <cell r="C50">
            <v>1566.6</v>
          </cell>
        </row>
        <row r="59">
          <cell r="C59">
            <v>13480.79</v>
          </cell>
        </row>
        <row r="65">
          <cell r="C65">
            <v>102967.09000000003</v>
          </cell>
        </row>
      </sheetData>
      <sheetData sheetId="4">
        <row r="17">
          <cell r="C17">
            <v>3.9351851851851851</v>
          </cell>
        </row>
      </sheetData>
      <sheetData sheetId="5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6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19174.25</v>
          </cell>
          <cell r="F12">
            <v>1481.9712</v>
          </cell>
          <cell r="H12">
            <v>1358.62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51982.2592</v>
          </cell>
        </row>
        <row r="97">
          <cell r="D97">
            <v>0</v>
          </cell>
        </row>
        <row r="100">
          <cell r="C100">
            <v>37196.1</v>
          </cell>
        </row>
      </sheetData>
      <sheetData sheetId="7">
        <row r="1">
          <cell r="Y1">
            <v>149870.23000000001</v>
          </cell>
        </row>
        <row r="2">
          <cell r="Y2">
            <v>86845.13</v>
          </cell>
        </row>
        <row r="3">
          <cell r="Y3">
            <v>411250.11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999916.36666666658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11.6.3.1.6. Serviços Técnicos Profissionais</v>
          </cell>
          <cell r="N11">
            <v>1342</v>
          </cell>
        </row>
        <row r="12">
          <cell r="D12" t="str">
            <v>5.1.2. Telefonia Fixa/Internet</v>
          </cell>
          <cell r="N12">
            <v>829.9</v>
          </cell>
        </row>
        <row r="13">
          <cell r="D13" t="str">
            <v>6.3.1.5. Consultorias e Treinamentos</v>
          </cell>
          <cell r="N13">
            <v>3600</v>
          </cell>
        </row>
        <row r="14">
          <cell r="D14" t="str">
            <v>7.1.1.3. Outros Reparos e Manutenção de Equipamentos</v>
          </cell>
          <cell r="N14">
            <v>6030</v>
          </cell>
        </row>
        <row r="15">
          <cell r="D15" t="str">
            <v>5.4.3. Locação de Máquinas e Equipamentos (Pessoa Jurídica)</v>
          </cell>
          <cell r="N15">
            <v>4428.09</v>
          </cell>
        </row>
        <row r="16">
          <cell r="D16" t="str">
            <v xml:space="preserve"> 2.2. Medicamentos </v>
          </cell>
          <cell r="N16">
            <v>200.64</v>
          </cell>
        </row>
        <row r="17">
          <cell r="D17" t="str">
            <v xml:space="preserve">3.6.2.1. Suprimentos de Informática </v>
          </cell>
          <cell r="N17">
            <v>63</v>
          </cell>
        </row>
        <row r="18">
          <cell r="D18" t="str">
            <v>4.3.2. Tarifas</v>
          </cell>
          <cell r="N18">
            <v>11.05</v>
          </cell>
        </row>
        <row r="19">
          <cell r="D19" t="str">
            <v>4.3.2. Tarifas</v>
          </cell>
          <cell r="N19">
            <v>11.05</v>
          </cell>
        </row>
        <row r="20">
          <cell r="D20" t="str">
            <v>4.3.2. Tarifas</v>
          </cell>
          <cell r="N20">
            <v>11.05</v>
          </cell>
        </row>
        <row r="21">
          <cell r="D21" t="str">
            <v>4.3.2. Tarifas</v>
          </cell>
          <cell r="N21">
            <v>11.05</v>
          </cell>
        </row>
        <row r="22">
          <cell r="D22" t="str">
            <v>4.3.2. Tarifas</v>
          </cell>
          <cell r="N22">
            <v>11.05</v>
          </cell>
        </row>
        <row r="23">
          <cell r="D23" t="str">
            <v>4.3.2. Tarifas</v>
          </cell>
          <cell r="N23">
            <v>11.05</v>
          </cell>
        </row>
        <row r="24">
          <cell r="D24" t="str">
            <v>4.3.2. Tarifas</v>
          </cell>
          <cell r="N24">
            <v>11.05</v>
          </cell>
        </row>
        <row r="25">
          <cell r="D25" t="str">
            <v>4.3.2. Tarifas</v>
          </cell>
          <cell r="N25">
            <v>11.05</v>
          </cell>
        </row>
        <row r="26">
          <cell r="D26" t="str">
            <v>4.3.2. Tarifas</v>
          </cell>
          <cell r="N26">
            <v>11.05</v>
          </cell>
        </row>
        <row r="27">
          <cell r="D27" t="str">
            <v>4.3.2. Tarifas</v>
          </cell>
          <cell r="N27">
            <v>11.05</v>
          </cell>
        </row>
        <row r="28">
          <cell r="D28" t="str">
            <v>4.3.2. Tarifas</v>
          </cell>
          <cell r="N28">
            <v>11.05</v>
          </cell>
        </row>
        <row r="29">
          <cell r="D29" t="str">
            <v>4.3.2. Tarifas</v>
          </cell>
          <cell r="N29">
            <v>11.05</v>
          </cell>
        </row>
        <row r="30">
          <cell r="D30" t="str">
            <v>4.3.2. Tarifas</v>
          </cell>
          <cell r="N30">
            <v>11.05</v>
          </cell>
        </row>
        <row r="31">
          <cell r="D31" t="str">
            <v>4.3.2. Tarifas</v>
          </cell>
          <cell r="N31">
            <v>11.05</v>
          </cell>
        </row>
        <row r="32">
          <cell r="D32" t="str">
            <v>4.3.2. Tarifas</v>
          </cell>
          <cell r="N32">
            <v>11.05</v>
          </cell>
        </row>
        <row r="33">
          <cell r="D33" t="str">
            <v>4.3.2. Tarifas</v>
          </cell>
          <cell r="N33">
            <v>11.05</v>
          </cell>
        </row>
        <row r="34">
          <cell r="D34" t="str">
            <v>4.3.2. Tarifas</v>
          </cell>
          <cell r="N34">
            <v>11.05</v>
          </cell>
        </row>
        <row r="35">
          <cell r="D35" t="str">
            <v>7.1.3. Reparo e Manutenção de Bens Imóveis</v>
          </cell>
          <cell r="N35">
            <v>588</v>
          </cell>
        </row>
        <row r="36">
          <cell r="D36" t="str">
            <v xml:space="preserve">3.7. Tecidos, Fardamentos e EPI </v>
          </cell>
          <cell r="N36">
            <v>5445</v>
          </cell>
        </row>
        <row r="39">
          <cell r="D39" t="str">
            <v xml:space="preserve"> 2.1. Materiais Descartáveis/Materiais de Penso </v>
          </cell>
          <cell r="N39">
            <v>455</v>
          </cell>
        </row>
        <row r="40">
          <cell r="D40" t="str">
            <v xml:space="preserve"> 2.3. Dietas Industrializadas </v>
          </cell>
          <cell r="N40">
            <v>2130.27</v>
          </cell>
        </row>
        <row r="41">
          <cell r="D41" t="str">
            <v>6.3.1.9. Outras Pessoas Jurídicas</v>
          </cell>
          <cell r="N41">
            <v>2000</v>
          </cell>
        </row>
        <row r="42">
          <cell r="D42" t="str">
            <v>6.3.1.9. Outras Pessoas Jurídicas</v>
          </cell>
          <cell r="N42">
            <v>4000</v>
          </cell>
        </row>
        <row r="43">
          <cell r="D43" t="str">
            <v>5.4.3. Locação de Máquinas e Equipamentos (Pessoa Jurídica)</v>
          </cell>
          <cell r="N43">
            <v>3500</v>
          </cell>
        </row>
        <row r="44">
          <cell r="D44" t="str">
            <v xml:space="preserve"> 3.3. Material Expediente </v>
          </cell>
          <cell r="N44">
            <v>179.95</v>
          </cell>
        </row>
        <row r="45">
          <cell r="D45" t="str">
            <v xml:space="preserve"> 2.1. Materiais Descartáveis/Materiais de Penso </v>
          </cell>
          <cell r="N45">
            <v>446.8</v>
          </cell>
        </row>
        <row r="46">
          <cell r="D46" t="str">
            <v xml:space="preserve"> 2.2. Medicamentos </v>
          </cell>
          <cell r="N46">
            <v>415.5</v>
          </cell>
        </row>
        <row r="47">
          <cell r="D47" t="str">
            <v xml:space="preserve"> 2.1. Materiais Descartáveis/Materiais de Penso </v>
          </cell>
          <cell r="N47">
            <v>1740</v>
          </cell>
        </row>
        <row r="48">
          <cell r="D48" t="str">
            <v>4.3.2. Tarifas</v>
          </cell>
          <cell r="N48">
            <v>104.9</v>
          </cell>
        </row>
        <row r="49">
          <cell r="D49" t="str">
            <v>4.3.2. Tarifas</v>
          </cell>
          <cell r="N49">
            <v>11.05</v>
          </cell>
        </row>
        <row r="50">
          <cell r="D50" t="str">
            <v>4.3.2. Tarifas</v>
          </cell>
          <cell r="N50">
            <v>104.9</v>
          </cell>
        </row>
        <row r="51">
          <cell r="D51" t="str">
            <v>4.3.2. Tarifas</v>
          </cell>
          <cell r="N51">
            <v>104.9</v>
          </cell>
        </row>
        <row r="52">
          <cell r="D52" t="str">
            <v xml:space="preserve"> 3.2. Material/Gêneros Alimentícios </v>
          </cell>
          <cell r="N52">
            <v>3815.5</v>
          </cell>
        </row>
        <row r="53">
          <cell r="D53" t="str">
            <v>7.1.1.1. Equipamentos Médico-Hospitalar</v>
          </cell>
          <cell r="N53">
            <v>441.63</v>
          </cell>
        </row>
        <row r="54">
          <cell r="D54" t="str">
            <v>6.3.1.6. Serviços Técnicos Profissionais</v>
          </cell>
          <cell r="N54">
            <v>520</v>
          </cell>
        </row>
        <row r="55">
          <cell r="D55" t="str">
            <v xml:space="preserve">3.7. Tecidos, Fardamentos e EPI </v>
          </cell>
          <cell r="N55">
            <v>649.64</v>
          </cell>
        </row>
        <row r="56">
          <cell r="D56" t="str">
            <v xml:space="preserve">3.7. Tecidos, Fardamentos e EPI </v>
          </cell>
          <cell r="N56">
            <v>243.88</v>
          </cell>
        </row>
        <row r="57">
          <cell r="D57" t="str">
            <v>4.3.2. Tarifas</v>
          </cell>
          <cell r="N57">
            <v>11.05</v>
          </cell>
        </row>
        <row r="58">
          <cell r="D58" t="str">
            <v>4.3.2. Tarifas</v>
          </cell>
          <cell r="N58">
            <v>11.05</v>
          </cell>
        </row>
        <row r="59">
          <cell r="D59" t="str">
            <v>4.3.2. Tarifas</v>
          </cell>
          <cell r="N59">
            <v>11.05</v>
          </cell>
        </row>
        <row r="60">
          <cell r="D60" t="str">
            <v>4.3.2. Tarifas</v>
          </cell>
          <cell r="N60">
            <v>11.05</v>
          </cell>
        </row>
        <row r="61">
          <cell r="D61" t="str">
            <v>4.3.2. Tarifas</v>
          </cell>
          <cell r="N61">
            <v>11.05</v>
          </cell>
        </row>
        <row r="62">
          <cell r="D62" t="str">
            <v>4.3.2. Tarifas</v>
          </cell>
          <cell r="N62">
            <v>11.05</v>
          </cell>
        </row>
        <row r="63">
          <cell r="D63" t="str">
            <v>4.3.2. Tarifas</v>
          </cell>
          <cell r="N63">
            <v>11.05</v>
          </cell>
        </row>
        <row r="64">
          <cell r="D64" t="str">
            <v>4.3.2. Tarifas</v>
          </cell>
          <cell r="N64">
            <v>11.05</v>
          </cell>
        </row>
        <row r="65">
          <cell r="D65" t="str">
            <v>4.3.2. Tarifas</v>
          </cell>
          <cell r="N65">
            <v>11.05</v>
          </cell>
        </row>
        <row r="66">
          <cell r="D66" t="str">
            <v xml:space="preserve"> 3.3. Material Expediente </v>
          </cell>
          <cell r="N66">
            <v>446</v>
          </cell>
        </row>
        <row r="67">
          <cell r="D67" t="str">
            <v xml:space="preserve"> 3.3. Material Expediente </v>
          </cell>
          <cell r="N67">
            <v>702.75</v>
          </cell>
        </row>
        <row r="68">
          <cell r="D68" t="str">
            <v xml:space="preserve"> 3.3. Material Expediente </v>
          </cell>
          <cell r="N68">
            <v>1327.2</v>
          </cell>
        </row>
        <row r="69">
          <cell r="D69" t="str">
            <v xml:space="preserve"> 3.2. Material/Gêneros Alimentícios </v>
          </cell>
          <cell r="N69">
            <v>1040</v>
          </cell>
        </row>
        <row r="70">
          <cell r="D70" t="str">
            <v>4.2.1. Taxas</v>
          </cell>
          <cell r="N70">
            <v>1001</v>
          </cell>
        </row>
        <row r="71">
          <cell r="D71" t="str">
            <v xml:space="preserve"> 3.1. Material de Higienização e Limpeza </v>
          </cell>
          <cell r="N71">
            <v>95.04</v>
          </cell>
        </row>
        <row r="72">
          <cell r="D72" t="str">
            <v>11.6.3.1.7. Dedetização</v>
          </cell>
          <cell r="N72">
            <v>520</v>
          </cell>
        </row>
        <row r="74">
          <cell r="D74" t="str">
            <v xml:space="preserve"> 3.3. Material Expediente </v>
          </cell>
          <cell r="N74">
            <v>116</v>
          </cell>
        </row>
        <row r="75">
          <cell r="D75" t="str">
            <v>5.7.2. Outras Despesas Gerais (Pessoa Juridica)</v>
          </cell>
          <cell r="N75">
            <v>3553</v>
          </cell>
        </row>
        <row r="76">
          <cell r="D76" t="str">
            <v>6.3.1.6. Serviços Técnicos Profissionais</v>
          </cell>
          <cell r="N76">
            <v>630</v>
          </cell>
        </row>
        <row r="77">
          <cell r="D77" t="str">
            <v>11.6.1.1.1. Médicos</v>
          </cell>
          <cell r="N77">
            <v>9840</v>
          </cell>
        </row>
        <row r="78">
          <cell r="D78" t="str">
            <v>11.6.1.1.1. Médicos</v>
          </cell>
          <cell r="N78">
            <v>10500</v>
          </cell>
        </row>
        <row r="79">
          <cell r="D79" t="str">
            <v>11.6.1.1.1. Médicos</v>
          </cell>
          <cell r="N79">
            <v>8180</v>
          </cell>
        </row>
        <row r="80">
          <cell r="D80" t="str">
            <v xml:space="preserve"> 3.3. Material Expediente </v>
          </cell>
          <cell r="N80">
            <v>1350</v>
          </cell>
        </row>
        <row r="81">
          <cell r="D81" t="str">
            <v xml:space="preserve"> 2.2. Medicamentos </v>
          </cell>
          <cell r="N81">
            <v>1710.58</v>
          </cell>
        </row>
        <row r="82">
          <cell r="D82" t="str">
            <v>5.4.3. Locação de Máquinas e Equipamentos (Pessoa Jurídica)</v>
          </cell>
          <cell r="N82">
            <v>14560</v>
          </cell>
        </row>
        <row r="83">
          <cell r="D83" t="str">
            <v>6.3.1.5. Consultorias e Treinamentos</v>
          </cell>
          <cell r="N83">
            <v>3400</v>
          </cell>
        </row>
        <row r="84">
          <cell r="D84" t="str">
            <v xml:space="preserve"> 2.1. Materiais Descartáveis/Materiais de Penso </v>
          </cell>
          <cell r="N84">
            <v>558.70000000000005</v>
          </cell>
        </row>
        <row r="85">
          <cell r="D85" t="str">
            <v xml:space="preserve"> 2.1. Materiais Descartáveis/Materiais de Penso </v>
          </cell>
          <cell r="N85">
            <v>2709</v>
          </cell>
        </row>
        <row r="86">
          <cell r="D86" t="str">
            <v xml:space="preserve">3.6.2.3. Equipamento Médico-Hospitalar </v>
          </cell>
          <cell r="N86">
            <v>100.65</v>
          </cell>
        </row>
        <row r="87">
          <cell r="D87" t="str">
            <v>5.4.5. Locação de Veículos Automotores (Pessoa Jurídica) (Exceto Ambulância)</v>
          </cell>
          <cell r="N87">
            <v>3474.06</v>
          </cell>
        </row>
        <row r="88">
          <cell r="D88" t="str">
            <v>6.3.1.3. Manutenção/Aluguel/Uso de Sistemas ou Softwares</v>
          </cell>
          <cell r="N88">
            <v>26200</v>
          </cell>
        </row>
        <row r="89">
          <cell r="D89" t="str">
            <v>6.3.1.3. Manutenção/Aluguel/Uso de Sistemas ou Softwares</v>
          </cell>
          <cell r="N89">
            <v>8723</v>
          </cell>
        </row>
        <row r="90">
          <cell r="D90" t="str">
            <v>6.3.1.3. Manutenção/Aluguel/Uso de Sistemas ou Softwares</v>
          </cell>
          <cell r="N90">
            <v>800</v>
          </cell>
        </row>
        <row r="91">
          <cell r="D91" t="str">
            <v>6.3.1.3. Manutenção/Aluguel/Uso de Sistemas ou Softwares</v>
          </cell>
          <cell r="N91">
            <v>180</v>
          </cell>
        </row>
        <row r="92">
          <cell r="D92" t="str">
            <v xml:space="preserve"> 2.1. Materiais Descartáveis/Materiais de Penso </v>
          </cell>
          <cell r="N92">
            <v>1575</v>
          </cell>
        </row>
        <row r="93">
          <cell r="D93" t="str">
            <v xml:space="preserve">3.7. Tecidos, Fardamentos e EPI </v>
          </cell>
          <cell r="N93">
            <v>9448</v>
          </cell>
        </row>
        <row r="95">
          <cell r="D95" t="str">
            <v>6.3.1.3. Manutenção/Aluguel/Uso de Sistemas ou Softwares</v>
          </cell>
          <cell r="N95">
            <v>60</v>
          </cell>
        </row>
        <row r="96">
          <cell r="D96" t="str">
            <v>6.3.1.3. Manutenção/Aluguel/Uso de Sistemas ou Softwares</v>
          </cell>
          <cell r="N96">
            <v>5000</v>
          </cell>
        </row>
        <row r="97">
          <cell r="D97" t="str">
            <v>11.6.1.1.1. Médicos</v>
          </cell>
          <cell r="N97">
            <v>5650</v>
          </cell>
        </row>
        <row r="98">
          <cell r="D98" t="str">
            <v>11.6.1.1.1. Médicos</v>
          </cell>
          <cell r="N98">
            <v>9950</v>
          </cell>
        </row>
        <row r="99">
          <cell r="D99" t="str">
            <v>11.6.1.1.1. Médicos</v>
          </cell>
          <cell r="N99">
            <v>3140</v>
          </cell>
        </row>
        <row r="100">
          <cell r="D100" t="str">
            <v xml:space="preserve"> 3.3. Material Expediente </v>
          </cell>
          <cell r="N100">
            <v>700</v>
          </cell>
        </row>
        <row r="101">
          <cell r="D101" t="str">
            <v xml:space="preserve"> 3.1. Material de Higienização e Limpeza </v>
          </cell>
          <cell r="N101">
            <v>1400</v>
          </cell>
        </row>
        <row r="102">
          <cell r="D102" t="str">
            <v xml:space="preserve"> 2.1. Materiais Descartáveis/Materiais de Penso </v>
          </cell>
          <cell r="N102">
            <v>362.64</v>
          </cell>
          <cell r="Q102">
            <v>238586.65000000002</v>
          </cell>
        </row>
        <row r="103">
          <cell r="D103" t="str">
            <v xml:space="preserve">3.7. Tecidos, Fardamentos e EPI </v>
          </cell>
          <cell r="N103">
            <v>790</v>
          </cell>
        </row>
        <row r="104">
          <cell r="D104" t="str">
            <v>11.6.1.1.3. Laboratório</v>
          </cell>
          <cell r="N104">
            <v>81694.37</v>
          </cell>
        </row>
        <row r="105">
          <cell r="D105" t="str">
            <v>11.6.1.1.3. Laboratório</v>
          </cell>
          <cell r="N105">
            <v>980.41</v>
          </cell>
        </row>
        <row r="106">
          <cell r="D106" t="str">
            <v xml:space="preserve"> 2.1. Materiais Descartáveis/Materiais de Penso </v>
          </cell>
          <cell r="N106">
            <v>301.56</v>
          </cell>
        </row>
        <row r="107">
          <cell r="D107" t="str">
            <v xml:space="preserve"> 2.1. Materiais Descartáveis/Materiais de Penso </v>
          </cell>
          <cell r="N107">
            <v>420</v>
          </cell>
        </row>
        <row r="108">
          <cell r="D108" t="str">
            <v>6.1.1.1. Médicos</v>
          </cell>
          <cell r="N108">
            <v>3165</v>
          </cell>
        </row>
        <row r="109">
          <cell r="D109" t="str">
            <v>5.7.2. Outras Despesas Gerais (Pessoa Juridica)</v>
          </cell>
          <cell r="N109">
            <v>2400</v>
          </cell>
        </row>
        <row r="110">
          <cell r="D110" t="str">
            <v xml:space="preserve">3.7. Tecidos, Fardamentos e EPI </v>
          </cell>
          <cell r="N110">
            <v>600</v>
          </cell>
        </row>
        <row r="111">
          <cell r="D111" t="str">
            <v xml:space="preserve"> 1.4. Benefícios</v>
          </cell>
          <cell r="N111">
            <v>17845.14</v>
          </cell>
        </row>
        <row r="112">
          <cell r="D112" t="str">
            <v xml:space="preserve"> 1.4. Benefícios</v>
          </cell>
          <cell r="N112">
            <v>1754.95</v>
          </cell>
        </row>
        <row r="114">
          <cell r="D114" t="str">
            <v>6.3.1.4. Vigilância</v>
          </cell>
          <cell r="N114">
            <v>49462.53</v>
          </cell>
        </row>
        <row r="115">
          <cell r="D115" t="str">
            <v>6.3.1.5. Consultorias e Treinamentos</v>
          </cell>
          <cell r="N115">
            <v>3400</v>
          </cell>
        </row>
        <row r="116">
          <cell r="D116" t="str">
            <v xml:space="preserve">3.7. Tecidos, Fardamentos e EPI </v>
          </cell>
          <cell r="N116">
            <v>255.8</v>
          </cell>
        </row>
        <row r="117">
          <cell r="D117" t="str">
            <v>6.3.1.3. Manutenção/Aluguel/Uso de Sistemas ou Softwares</v>
          </cell>
          <cell r="N117">
            <v>2300</v>
          </cell>
        </row>
        <row r="118">
          <cell r="D118" t="str">
            <v>7.1.1.1. Equipamentos Médico-Hospitalar</v>
          </cell>
          <cell r="N118">
            <v>3709.41</v>
          </cell>
        </row>
        <row r="119">
          <cell r="D119" t="str">
            <v>7.1.1.1. Equipamentos Médico-Hospitalar</v>
          </cell>
          <cell r="N119">
            <v>36927.67</v>
          </cell>
        </row>
        <row r="120">
          <cell r="D120" t="str">
            <v>7.1.1.1. Equipamentos Médico-Hospitalar</v>
          </cell>
          <cell r="N120">
            <v>2571.88</v>
          </cell>
        </row>
        <row r="122">
          <cell r="D122" t="str">
            <v>7.1.3. Reparo e Manutenção de Bens Imóveis</v>
          </cell>
          <cell r="N122">
            <v>2228</v>
          </cell>
        </row>
        <row r="123">
          <cell r="D123" t="str">
            <v>11.7.2.1.4. Outros Reparos e Manutenção de Máquinas e Equipamentos</v>
          </cell>
          <cell r="N123">
            <v>600</v>
          </cell>
        </row>
        <row r="124">
          <cell r="D124" t="str">
            <v>7.2.1.4. Outros Reparos e Manutenção de Máquinas e Equipamentos</v>
          </cell>
          <cell r="N124">
            <v>19800</v>
          </cell>
        </row>
        <row r="125">
          <cell r="D125" t="str">
            <v>6.1.1.1. Médicos</v>
          </cell>
          <cell r="N125">
            <v>19800</v>
          </cell>
        </row>
        <row r="126">
          <cell r="D126" t="str">
            <v>6.1.1.1. Médicos</v>
          </cell>
          <cell r="N126">
            <v>6068.75</v>
          </cell>
        </row>
        <row r="127">
          <cell r="D127" t="str">
            <v>6.1.1.1. Médicos</v>
          </cell>
          <cell r="N127">
            <v>6068.75</v>
          </cell>
        </row>
        <row r="128">
          <cell r="D128" t="str">
            <v>6.1.1.1. Médicos</v>
          </cell>
          <cell r="N128">
            <v>17100</v>
          </cell>
        </row>
        <row r="131">
          <cell r="D131" t="str">
            <v>6.3.1.6. Serviços Técnicos Profissionais</v>
          </cell>
          <cell r="N131">
            <v>4750</v>
          </cell>
        </row>
        <row r="132">
          <cell r="D132" t="str">
            <v>6.3.1.5. Consultorias e Treinamentos</v>
          </cell>
          <cell r="N132">
            <v>11876</v>
          </cell>
        </row>
        <row r="133">
          <cell r="D133" t="str">
            <v>5.4.3. Locação de Máquinas e Equipamentos (Pessoa Jurídica)</v>
          </cell>
          <cell r="N133">
            <v>2784</v>
          </cell>
        </row>
        <row r="134">
          <cell r="D134" t="str">
            <v>5.4.3. Locação de Máquinas e Equipamentos (Pessoa Jurídica)</v>
          </cell>
          <cell r="N134">
            <v>550</v>
          </cell>
        </row>
        <row r="136">
          <cell r="D136" t="str">
            <v xml:space="preserve"> 2.1. Materiais Descartáveis/Materiais de Penso </v>
          </cell>
          <cell r="N136">
            <v>1797.56</v>
          </cell>
        </row>
        <row r="137">
          <cell r="D137" t="str">
            <v xml:space="preserve">3.8. Outras Despesas com Materiais Diversos </v>
          </cell>
          <cell r="N137">
            <v>3710</v>
          </cell>
        </row>
        <row r="138">
          <cell r="D138" t="str">
            <v>5.4.3. Locação de Máquinas e Equipamentos (Pessoa Jurídica)</v>
          </cell>
          <cell r="N138">
            <v>980</v>
          </cell>
        </row>
        <row r="139">
          <cell r="D139" t="str">
            <v>5.2. Água</v>
          </cell>
          <cell r="N139">
            <v>71.81</v>
          </cell>
        </row>
        <row r="140">
          <cell r="D140" t="str">
            <v>7.2.1.3. Engenharia Clínica</v>
          </cell>
          <cell r="N140">
            <v>19200</v>
          </cell>
        </row>
        <row r="141">
          <cell r="D141" t="str">
            <v>6.1.1.1. Médicos</v>
          </cell>
          <cell r="N141">
            <v>9900</v>
          </cell>
        </row>
        <row r="142">
          <cell r="D142" t="str">
            <v>6.1.1.1. Médicos</v>
          </cell>
          <cell r="N142">
            <v>5500</v>
          </cell>
        </row>
        <row r="143">
          <cell r="D143" t="str">
            <v xml:space="preserve"> 3.4. Combustível </v>
          </cell>
          <cell r="N143">
            <v>1853.83</v>
          </cell>
        </row>
        <row r="144">
          <cell r="D144" t="str">
            <v>5.5. Serviço Gráficos, de Encadernação e de Emolduração</v>
          </cell>
          <cell r="N144">
            <v>7524.5</v>
          </cell>
        </row>
        <row r="145">
          <cell r="D145" t="str">
            <v>5.1.1. Telefonia Móvel</v>
          </cell>
          <cell r="N145">
            <v>584.1</v>
          </cell>
        </row>
        <row r="146">
          <cell r="D146" t="str">
            <v>5.3. Energia Elétrica</v>
          </cell>
          <cell r="N146">
            <v>57872.86</v>
          </cell>
        </row>
        <row r="147">
          <cell r="D147" t="str">
            <v>5.1.2. Telefonia Fixa/Internet</v>
          </cell>
          <cell r="N147">
            <v>1438.99</v>
          </cell>
        </row>
        <row r="148">
          <cell r="D148" t="str">
            <v>5.1.2. Telefonia Fixa/Internet</v>
          </cell>
          <cell r="N148">
            <v>756.28</v>
          </cell>
        </row>
        <row r="149">
          <cell r="D149" t="str">
            <v>5.2. Água</v>
          </cell>
          <cell r="N149">
            <v>7656</v>
          </cell>
        </row>
        <row r="150">
          <cell r="D150" t="str">
            <v>11.6.1.1.1. Médicos</v>
          </cell>
          <cell r="N150">
            <v>8900</v>
          </cell>
        </row>
        <row r="151">
          <cell r="D151" t="str">
            <v>11.6.1.1.1. Médicos</v>
          </cell>
          <cell r="N151">
            <v>9100</v>
          </cell>
        </row>
        <row r="152">
          <cell r="D152" t="str">
            <v>11.6.1.1.1. Médicos</v>
          </cell>
          <cell r="N152">
            <v>8900</v>
          </cell>
        </row>
        <row r="153">
          <cell r="D153" t="str">
            <v>11.6.1.1.1. Médicos</v>
          </cell>
          <cell r="N153">
            <v>8000</v>
          </cell>
        </row>
        <row r="154">
          <cell r="D154" t="str">
            <v>11.6.1.1.1. Médicos</v>
          </cell>
          <cell r="N154">
            <v>9100</v>
          </cell>
        </row>
        <row r="155">
          <cell r="D155" t="str">
            <v>6.1.1.1. Médicos</v>
          </cell>
          <cell r="N155">
            <v>8900</v>
          </cell>
        </row>
        <row r="156">
          <cell r="D156" t="str">
            <v>6.1.1.1. Médicos</v>
          </cell>
          <cell r="N156">
            <v>5750</v>
          </cell>
        </row>
        <row r="157">
          <cell r="D157" t="str">
            <v>6.1.1.1. Médicos</v>
          </cell>
          <cell r="N157">
            <v>6068.75</v>
          </cell>
        </row>
        <row r="158">
          <cell r="D158" t="str">
            <v>11.5.4.3. Locação de Máquinas e Equipamentos (Pessoa Jurídica)</v>
          </cell>
          <cell r="N158">
            <v>446.2</v>
          </cell>
        </row>
        <row r="159">
          <cell r="D159" t="str">
            <v>6.3.1.8. Limpeza</v>
          </cell>
          <cell r="N159">
            <v>177741.07</v>
          </cell>
        </row>
        <row r="160">
          <cell r="D160" t="str">
            <v>4.3.2. Tarifas</v>
          </cell>
          <cell r="N160">
            <v>11.05</v>
          </cell>
        </row>
        <row r="161">
          <cell r="D161" t="str">
            <v>6.1.1.1. Médicos</v>
          </cell>
          <cell r="N161">
            <v>31170</v>
          </cell>
        </row>
        <row r="162">
          <cell r="D162" t="str">
            <v>6.3.1.4. Vigilância</v>
          </cell>
          <cell r="N162">
            <v>24839.49</v>
          </cell>
        </row>
        <row r="163">
          <cell r="D163" t="str">
            <v xml:space="preserve"> 1.4. Benefícios</v>
          </cell>
          <cell r="N163">
            <v>27593.55</v>
          </cell>
        </row>
        <row r="164">
          <cell r="D164" t="str">
            <v>5.4.3. Locação de Máquinas e Equipamentos (Pessoa Jurídica)</v>
          </cell>
          <cell r="N164">
            <v>8369.44</v>
          </cell>
        </row>
        <row r="165">
          <cell r="D165" t="str">
            <v>4.3.2. Tarifas</v>
          </cell>
          <cell r="N165">
            <v>11.05</v>
          </cell>
        </row>
        <row r="166">
          <cell r="D166" t="str">
            <v>11.6.1.1.3. Laboratório</v>
          </cell>
          <cell r="N166">
            <v>60106.98</v>
          </cell>
        </row>
        <row r="167">
          <cell r="D167" t="str">
            <v>11.6.1.1.3. Laboratório</v>
          </cell>
          <cell r="N167">
            <v>1636.69</v>
          </cell>
        </row>
        <row r="168">
          <cell r="D168" t="str">
            <v>4.1. Seguros (Imóvel e veículos)</v>
          </cell>
          <cell r="N168">
            <v>1317.8766666666668</v>
          </cell>
        </row>
        <row r="169">
          <cell r="D169" t="str">
            <v xml:space="preserve">3.8. Outras Despesas com Materiais Diversos </v>
          </cell>
          <cell r="N169">
            <v>223.6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5232947.8999999957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1428600.75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FDBF7-2EF4-43A1-BB45-EC9253C8E1AB}">
  <sheetPr>
    <tabColor rgb="FFFFFF00"/>
  </sheetPr>
  <dimension ref="A1:BB493"/>
  <sheetViews>
    <sheetView showGridLines="0" tabSelected="1" topLeftCell="C1" zoomScale="80" zoomScaleNormal="80" workbookViewId="0">
      <selection activeCell="H6" sqref="H6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44409</v>
      </c>
      <c r="G4" s="189">
        <v>1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1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9039744000194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Fundação Professor Martiniano Fernades - IMIP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Setembro/2020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1651072.59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1651072.59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f>4779.4+10027.69</f>
        <v>14807.09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v>45.91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14853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1665925.59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759158.67039999994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647965.47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236715.36000000002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149870.23000000001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86845.13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411250.11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51982.2592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 t="str">
        <f>IF(G6="SIM","",'[1]MEM.CÁLC.FP.'!$D$97)</f>
        <v/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37196.1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22014.841199999999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 t="str">
        <f>IF(G6="SIM","",SUM('[1]MEM.CÁLC.FP.'!G6:G7))</f>
        <v/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 t="str">
        <f>IF(G6="SIM","",SUM('[1]MEM.CÁLC.FP.'!G9:G10))</f>
        <v/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22014.841199999999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19174.25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1481.9712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 t="str">
        <f>IF(G6="SIM","",SUM('[1]MEM.CÁLC.FP.'!G12:G15))</f>
        <v/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1358.62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29257.370000000003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f>'[1]SALDO DE ESTOQUE'!C9</f>
        <v>24077.02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f>'[1]SALDO DE ESTOQUE'!C10</f>
        <v>5180.3500000000004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/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/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/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f>'[1]SALDO DE ESTOQUE'!C25</f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101450.09000000003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f>'[1]SALDO DE ESTOQUE'!C34+'[1]SALDO DE ESTOQUE'!C35</f>
        <v>22776.29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f>'[1]SALDO DE ESTOQUE'!C40+'[1]SALDO DE ESTOQUE'!C41</f>
        <v>58802.450000000004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f>'[1]SALDO DE ESTOQUE'!C44</f>
        <v>3239.16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f>'[1]SALDO DE ESTOQUE'!C45</f>
        <v>1584.8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1566.6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f>'[1]SALDO DE ESTOQUE'!C47</f>
        <v>0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1566.6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f>'[1]SALDO DE ESTOQUE'!C50</f>
        <v>1566.6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f>'[1]SALDO DE ESTOQUE'!C53</f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f>'[1]SALDO DE ESTOQUE'!C55</f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/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f>'[1]SALDO DE ESTOQUE'!C59</f>
        <v>13480.79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f>'[1]SALDO DE ESTOQUE'!C62</f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2954.0266666666666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1317.8766666666668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1001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1001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635.14999999999952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635.14999999999952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44409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HECPI - AMBULATÓRIO</v>
      </c>
      <c r="D95" s="27"/>
      <c r="E95" s="141" t="str">
        <f>IF(E7=0,"",E7)</f>
        <v>FERNANDO FIGUEIRA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121333.03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3609.27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584.1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3025.17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7727.81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57872.86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38645.589999999997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35171.53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3474.06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7524.5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5953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5953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448973.34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119491.25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119491.25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119491.25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329482.09000000003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329482.09000000003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43263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74302.02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22276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5900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177741.07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6000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91496.59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52496.59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49680.59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43650.59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6030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2816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39000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39000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19200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19800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238586.65000000002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1793209.7670666669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-127284.17706666677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IF(AND($G$4=1,$G$6="NÃO"),(8.333+11.111+1.56+0.194+4+9.08)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204773.07329999999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1997982.8403666669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-332057.25036666676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3.9351851851851851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44409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HECPI - AMBULATÓRIO</v>
      </c>
      <c r="D195" s="27"/>
      <c r="E195" s="101" t="str">
        <f>IF(E7=0,"",E7)</f>
        <v>FERNANDO FIGUEIRA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1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5232947.8999999957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f>4672865.08+184820.06+105.9+225156.86+150000</f>
        <v>5232947.9000000004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1.0000000046566129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3315391.35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1555698.64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1428600.75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14853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0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3203146.46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3203147.4600000046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29257.370000000003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102967.09000000003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132224.46000000002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f>537423.4+4272.24</f>
        <v>541695.64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f>54570.83+48385.24+370.42</f>
        <v>103326.49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>
        <v>27768.87</v>
      </c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672791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128987.24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0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105278.53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1815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236080.77000000002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908871.77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2369816.12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f>IF(AND($G$4=1,$G$6="NÃO"),(8.333+11.111+1.56+0.194+4+9.08)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226787.91449999998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22014.841199999999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2574589.1932999999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>
        <v>40004.58</v>
      </c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45.91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40050.490000000005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yco6YoXT21eG4rN8LNGvO08mRGE2TPap7TEUXcpjM7vZevFSplMrZfii6Z2mGeSXQMXsK2DhPPmqib8ma1h34Q==" saltValue="ty/lFD9IdwJ95gH5YN41dA==" spinCount="100000"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27777777777801" right="0" top="0.17" bottom="0" header="0" footer="0"/>
  <pageSetup paperSize="9" orientation="portrait" r:id="rId1"/>
  <rowBreaks count="2" manualBreakCount="2">
    <brk id="88" man="1"/>
    <brk id="18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2021-10-01T16:58:46Z</dcterms:created>
  <dcterms:modified xsi:type="dcterms:W3CDTF">2021-10-01T16:58:53Z</dcterms:modified>
</cp:coreProperties>
</file>